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bookViews>
    <workbookView xWindow="32760" yWindow="32760" windowWidth="2310" windowHeight="1185"/>
  </bookViews>
  <sheets>
    <sheet name="Документ" sheetId="1" r:id="rId1"/>
  </sheets>
  <definedNames>
    <definedName name="_xlnm._FilterDatabase" localSheetId="0" hidden="1">Документ!$A$5:$G$25</definedName>
    <definedName name="_xlnm.Print_Titles" localSheetId="0">Документ!$3:$5</definedName>
    <definedName name="_xlnm.Print_Area" localSheetId="0">Документ!$A$1:$G$35</definedName>
  </definedNames>
  <calcPr calcId="124519" refMode="R1C1"/>
</workbook>
</file>

<file path=xl/calcChain.xml><?xml version="1.0" encoding="utf-8"?>
<calcChain xmlns="http://schemas.openxmlformats.org/spreadsheetml/2006/main">
  <c r="F25" i="1"/>
  <c r="F26"/>
  <c r="F27"/>
  <c r="F28"/>
  <c r="F29"/>
  <c r="F30"/>
  <c r="F31"/>
  <c r="F32"/>
  <c r="F33"/>
  <c r="F34"/>
  <c r="F12"/>
  <c r="F6" l="1"/>
  <c r="F7"/>
  <c r="F8"/>
  <c r="F9"/>
  <c r="F10"/>
  <c r="F11"/>
  <c r="F13"/>
  <c r="F14"/>
  <c r="F15"/>
  <c r="F16"/>
  <c r="F17"/>
  <c r="F18"/>
  <c r="F19"/>
  <c r="F20"/>
  <c r="F21"/>
  <c r="F23"/>
  <c r="F24"/>
  <c r="C35"/>
  <c r="D35"/>
  <c r="E35"/>
  <c r="F35" l="1"/>
</calcChain>
</file>

<file path=xl/sharedStrings.xml><?xml version="1.0" encoding="utf-8"?>
<sst xmlns="http://schemas.openxmlformats.org/spreadsheetml/2006/main" count="91" uniqueCount="85">
  <si>
    <t>% исполнения к первонач. росписи</t>
  </si>
  <si>
    <t>Наименование</t>
  </si>
  <si>
    <t>Первоначальная роспись</t>
  </si>
  <si>
    <t>Уточненная роспись на год</t>
  </si>
  <si>
    <t>Кассовый расход</t>
  </si>
  <si>
    <t>(тыс.рублей)</t>
  </si>
  <si>
    <t>01 0 00 00000</t>
  </si>
  <si>
    <t>02 0 00 00000</t>
  </si>
  <si>
    <t>03 0 00 00000</t>
  </si>
  <si>
    <t>04 0 00 00000</t>
  </si>
  <si>
    <t>05 0 00 00000</t>
  </si>
  <si>
    <t>06 0 00 00000</t>
  </si>
  <si>
    <t>07 0 00 00000</t>
  </si>
  <si>
    <t>08 0 00 00000</t>
  </si>
  <si>
    <t>09 0 00 00000</t>
  </si>
  <si>
    <t>10 0 00 00000</t>
  </si>
  <si>
    <t>11 0 00 00000</t>
  </si>
  <si>
    <t>12 0 00 00000</t>
  </si>
  <si>
    <t>13 0 00 00000</t>
  </si>
  <si>
    <t>14 0 00 00000</t>
  </si>
  <si>
    <t>15 0 00 00000</t>
  </si>
  <si>
    <t>16 0 00 00000</t>
  </si>
  <si>
    <t>18 0 00 00000</t>
  </si>
  <si>
    <t>20 0 00 00000</t>
  </si>
  <si>
    <t>19 0 00 00000</t>
  </si>
  <si>
    <t>Итого</t>
  </si>
  <si>
    <t xml:space="preserve">пояснения отклонений от первоначального плана (менее 95% или более 105%) </t>
  </si>
  <si>
    <t>21 0 00 00000</t>
  </si>
  <si>
    <t>Увеличены бюджетные ассигнования за счет средств местного бюджета  на индексацию пенсий и взносы в Ассоциацию муниципальных образований</t>
  </si>
  <si>
    <t>Экономия образовавшаяся в результате проведения конкурсных процедур.</t>
  </si>
  <si>
    <t>Увеличены бюджетные ассигнования за счет средств местного бюджета на проведение технической инвентаризации объектов недвижимого муниципального имущества, организацию работ по изготовлению тех.планов, постановку на кадастровый учет объектов недвижимого имущества, оценку рыночной стоимости земельных участков с целью организации торгов, ТО газопроводов</t>
  </si>
  <si>
    <t>Сведения о фактически произведенных расходах за 2024 год по муниципальным программам Крестецкого округа</t>
  </si>
  <si>
    <t>Муниципальная программа "Развитие образования в Крестецком муниципальном округе до 2026 года"</t>
  </si>
  <si>
    <t>Муниципальная программа "Развитие культуры Крестецкого муниципального округа на 2020 – 2026 годы"</t>
  </si>
  <si>
    <t>Муниципальная программа "Развитие физической культуры и спорта в Крестецком муниципальном округе на 2020 – 2026 годы"</t>
  </si>
  <si>
    <t>Муниципальная программа "Развитие молодежной политики и патриотическое воспитание населения Крестецкого муниципального округа на 2024-2028 годы"</t>
  </si>
  <si>
    <t>Муниципальная программа «Информатизация Крестецкого муниципального округа на 2024 – 2028 годы»</t>
  </si>
  <si>
    <t>Муниципальная программа «Развитие сельского хозяйства в Крестецком муниципальном округе на 2024-2028 годы»</t>
  </si>
  <si>
    <t>Муниципальная программа «Развитие пассажирского транспорта общего пользования в Крестецком  муниципальном округе на 2024-2028 годы»</t>
  </si>
  <si>
    <t>Муниципальная программа "Обеспечение экономического развития Крестецкого муниципального округа на 2024-2028 годы"</t>
  </si>
  <si>
    <t>Муниципальная программа «Развитие муниципальной службы в Крестецком муниципальном округе на 2024–2028 годы»</t>
  </si>
  <si>
    <t>Муниципальная программа "Стимулирование физических и юридических лиц, имеющих высокие показатели в общественно-полезной деятельности, на 2024-2028 годы"</t>
  </si>
  <si>
    <t>Муниципальная программа "Управление муниципальными финансами в Крестецком муниципальном округе на 2024–2028 годы"</t>
  </si>
  <si>
    <t>Муниципальная программа"Развитие системы управления муниципальным имуществом, земельными вопросами и градостроительством в Крестецком муниципальном округе на 2024-2027 годы"</t>
  </si>
  <si>
    <t>Муниципальная программа "Защита населения и территорий от чрезвычайных ситуаций, обеспечение пожарной безопасности и безопасности людей на водных объектах в Крестецком муниципальном округе на 2024–2028 годы"</t>
  </si>
  <si>
    <t>Муниципальная программа "Обеспечение общественного порядка и противодействие преступности в Крестецком муниципальном округе на 2024–2028 годы"</t>
  </si>
  <si>
    <t>Муниципальная программа "Обеспечение жильем молодых семей на территории Крестецкого муниципального округа на 2024–2028 годы"</t>
  </si>
  <si>
    <t>Муниципальная программа "Улучшение условий и охраны труда на 2024–2028 годы"</t>
  </si>
  <si>
    <t>Муниципальная программа "Совершенствование и содержание дорожного хозяйства Крестецкого муниципального округа (за исключением автомобильных дорог федерального, регионального и межмуниципального значения) на 2024-2028 годы"</t>
  </si>
  <si>
    <t>Муниципальная программа "Охрана окружающей среды Крестецкого муниципального округа на 2024-2028 годы"</t>
  </si>
  <si>
    <t>Муниципальная программа «Развитие туристского потенциала Крестецкого муниципального округа на 2024-2028 годы»</t>
  </si>
  <si>
    <t xml:space="preserve">Муниципальная программа «Укрепление общественного здоровья  в Крестецком муниципальном округе на 2024-2028 годы» </t>
  </si>
  <si>
    <t>Муниципальная программа "Развитие и совершенствование форм местного самоуправления на территории Крестецкого муниципального округа на 2024-2028 годы"</t>
  </si>
  <si>
    <t>24 0 00 00000</t>
  </si>
  <si>
    <t>Муниципальная программа "Организация благоустройства территории Крестецкого муниципального округа на 2024-2028 годы"</t>
  </si>
  <si>
    <t>25 0 00 00000</t>
  </si>
  <si>
    <t>Муниципальная программа " Улучшение жилищных условий граждан и повышение качества жилищно-коммунальных услуг на территории Крестецкого муниципального округа на 2024-2028 годы"</t>
  </si>
  <si>
    <t>26 0 00 00000</t>
  </si>
  <si>
    <t>Муниципальная программа "Формирование современной городской среды в Крестецком муниципальном округе на 2018-2030 годы"</t>
  </si>
  <si>
    <t>27 0 00 00000</t>
  </si>
  <si>
    <t>Муниципальная программа «Формирование законопослушного поведения участников дорожного движения в Крестецком муниципальном округе на 2024-2028 годы»</t>
  </si>
  <si>
    <t>28 0 00 00000</t>
  </si>
  <si>
    <t xml:space="preserve">Муниципальная программа «Территориальное развитие, содержание и благоустройство Новорахинской сельской территории Крестецкого муниципального округа на 2024-2026 годы» </t>
  </si>
  <si>
    <t>29 0 00 00000</t>
  </si>
  <si>
    <t xml:space="preserve">Муниципальная программа «Территориальное развитие, содержание и благоустройство Ручьевской сельской территории Крестецкого муниципального округа на 2024-2026 годы» </t>
  </si>
  <si>
    <t>30 0 00 00000</t>
  </si>
  <si>
    <t xml:space="preserve">Муниципальная программа «Территориальное развитие, содержание и благоустройство Усть-Волмской сельской территории Крестецкого муниципального округа на 2024-2026 годы» </t>
  </si>
  <si>
    <t>31 0 00 00000</t>
  </si>
  <si>
    <t xml:space="preserve">Муниципальная программа «Территориальное развитие, содержание и благоустройство Зайцевской сельской территории Крестецкого муниципального округа на 2024-2026 годы» </t>
  </si>
  <si>
    <t>32 0 00 00000</t>
  </si>
  <si>
    <t>В связи с дополнительным выделением межбюджетных трансфертов из областного бюджета: субсидии на обеспечение пожарной безопасности; субвенции на общее образование, соц.поддержку обучающимся, классное руководство; иные межбюджетные трансферты на цифровую среду, точку роста, проф.налог, кластерные проекты, на повышение оплаты труда работников бюджетной сферы. В связи с увеличением расходов на обеспечение деятельности муниципальных образовательных учреждений за счет средств бюджета муниципального района.</t>
  </si>
  <si>
    <t>Дополнительно выделены субсидии из областного бюджета на поддержку отрасли культуры, иные межбюджетные трансферты на повышение оплаты труда работников бюджетной сферы, кластерные проекты; из местного бюджета увеличены бюджетные ассигнования на материальные затраты уреждений культуры, на софинансирование областных субсидий.</t>
  </si>
  <si>
    <t>Дополнительно выделены иные межбюджетные трансферты на реализацию регионального  проекта " Народный бюджет". Из местного бюджета увеличены бюджетные ассигнования на материальные затраты учреждений спорта.</t>
  </si>
  <si>
    <t>Увеличены бюджетные ассигнования за счет средств местного бюджета  на реализацию мероприятий муниципальной программы "Развитие молодежной политики и патриотическое воспитание населения на территории Крестецкого муниципального района на 2024-2028 годы"</t>
  </si>
  <si>
    <t>Увеличены бюджетные ассигнования за счет средств местного бюджета на оказание услуг по информационно-техническому сопровождению серверного оборудования, необходимостью ежегодной оплаты технической поддержки сайта, установку антивирусных программ, оплату услуг связи, приобретение компьютерной техники.</t>
  </si>
  <si>
    <t>В связи с выделением иных межбюджетных трансфертов на обеспечение твердым топливом (дровами) семей граждан, призванных на военную службу по мобилизации, граждан, заключивших контракт о добровольном содействии в выполнении задач, возложенных на Вооруженные Силы Российской Федерации, сотрудников, находящихся в служебной командировке в зоне действия специальной военной операции, проживающих в жилых помещениях с печным отоплением, на Создание условий для обеспечения жителей отдаленных и труднодоступных пунктов Новгородской области услугами торговли посредством мобильных торговых объектов, обеспечивающихдоставку и реализацию товаров</t>
  </si>
  <si>
    <t>Увеличены бюджетные ассигнования за счет средств местного бюджета  на стимулирование физических и юридических лиц, имеющих высокие показатели в общественно-полезной деятельности</t>
  </si>
  <si>
    <t>Увеличены бюджетные ассигнования за счет средств местного бюджета на материально-техническое обеспечение.</t>
  </si>
  <si>
    <t>Увеличены бюджетные ассигнования за счет средств местного бюджета на приобретение и установку видеокамер.</t>
  </si>
  <si>
    <t xml:space="preserve">Дополнительно выделена субсидия на обеспечение жильем молодых семей на территории Крестецкого муниципального округа </t>
  </si>
  <si>
    <t>Дополнительно выделена субвенция направленная на организацию деятельности по захоронению твердых коммунальных отходов в части строительства полигонов твердых коммунальных отходов в сумме 89188,8 тыс. рублей, введены остатки прошлых лет за счет субвенции  на организацию деятельности по захоронению твердых коммунальных отходов в части строительства полигонов твердых коммунальных отходов в сумме 15662,2 тыс. рублей, за счет дотации из областного бюджета направленной на организацию деятельности по захоронению твердых коммунальных отходов в части строительства полигонов твердых коммунальных отходов в сумме 33300,00 тысяч рублей; Дополнительно выделены средства на омпенсацию вреда причиненного водным ресурсам Новгородской области в сумме 1071,2 тыс. рублей, на создание и содержание мест накопления твердых коммунальных отходов в сумме 1027,0 тыс. рублей. Субвенция на отдельные государственные полномочия по организации деятельности по захоронению твердых коммунальных отходов в части строительства полигонов твердых коммунальных отходов освоена не полностью, освоение планируется в 2024 году</t>
  </si>
  <si>
    <t>Увеличены бюджетные ассигнования за счет средств местного бюджета на приобретение знаков туристической навигации.</t>
  </si>
  <si>
    <t>Средства перераспределены на муниципальную программу "Организация благоустройства территории Крестецкого муниципального округа на 2024-2028 годы"</t>
  </si>
  <si>
    <t xml:space="preserve"> Дополнительно выделена субсидия на софинансирование расходов на развитие системы коммунальной инфраструктуры  из областного бюджета в сумме 3581,7 тыс. рублей.</t>
  </si>
  <si>
    <t>Увеличены бюджетные ассигнования за счет средств местного бюджета на ремонт общественного туалета</t>
  </si>
</sst>
</file>

<file path=xl/styles.xml><?xml version="1.0" encoding="utf-8"?>
<styleSheet xmlns="http://schemas.openxmlformats.org/spreadsheetml/2006/main">
  <numFmts count="3">
    <numFmt numFmtId="164" formatCode="#,##0.0"/>
    <numFmt numFmtId="165" formatCode="#,##0.00000"/>
    <numFmt numFmtId="166" formatCode="0.00000"/>
  </numFmts>
  <fonts count="8">
    <font>
      <sz val="11"/>
      <name val="Calibri"/>
      <family val="2"/>
    </font>
    <font>
      <sz val="11"/>
      <name val="Calibri"/>
      <family val="2"/>
    </font>
    <font>
      <sz val="8"/>
      <name val="Calibri"/>
      <family val="2"/>
    </font>
    <font>
      <b/>
      <sz val="12"/>
      <name val="Times New Roman"/>
      <family val="1"/>
      <charset val="204"/>
    </font>
    <font>
      <sz val="12"/>
      <name val="Times New Roman"/>
      <family val="1"/>
      <charset val="204"/>
    </font>
    <font>
      <sz val="10"/>
      <color rgb="FF000000"/>
      <name val="Arial Cyr"/>
      <family val="2"/>
    </font>
    <font>
      <b/>
      <sz val="12"/>
      <color rgb="FF000000"/>
      <name val="Arial Cyr"/>
      <family val="2"/>
    </font>
    <font>
      <b/>
      <sz val="10"/>
      <color rgb="FF000000"/>
      <name val="Arial CYR"/>
      <family val="2"/>
    </font>
  </fonts>
  <fills count="7">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8"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8"/>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3">
    <xf numFmtId="0" fontId="0" fillId="0" borderId="0"/>
    <xf numFmtId="0" fontId="1" fillId="0" borderId="0"/>
    <xf numFmtId="0" fontId="1" fillId="0" borderId="0"/>
    <xf numFmtId="0" fontId="5" fillId="0" borderId="0"/>
    <xf numFmtId="0" fontId="5" fillId="0" borderId="0"/>
    <xf numFmtId="0" fontId="1" fillId="0" borderId="0"/>
    <xf numFmtId="0" fontId="5" fillId="2" borderId="0"/>
    <xf numFmtId="0" fontId="5" fillId="0" borderId="0">
      <alignment horizontal="left" vertical="top" wrapText="1"/>
    </xf>
    <xf numFmtId="0" fontId="5" fillId="0" borderId="0"/>
    <xf numFmtId="0" fontId="6" fillId="0" borderId="0">
      <alignment horizontal="center" wrapText="1"/>
    </xf>
    <xf numFmtId="0" fontId="6" fillId="0" borderId="0">
      <alignment horizontal="center"/>
    </xf>
    <xf numFmtId="0" fontId="5" fillId="0" borderId="0">
      <alignment wrapText="1"/>
    </xf>
    <xf numFmtId="0" fontId="5" fillId="0" borderId="0">
      <alignment horizontal="right"/>
    </xf>
    <xf numFmtId="0" fontId="5" fillId="2" borderId="3"/>
    <xf numFmtId="0" fontId="5" fillId="0" borderId="4">
      <alignment horizontal="center" vertical="center" wrapText="1"/>
    </xf>
    <xf numFmtId="0" fontId="5" fillId="0" borderId="5"/>
    <xf numFmtId="0" fontId="5" fillId="0" borderId="4">
      <alignment horizontal="center" vertical="center" shrinkToFit="1"/>
    </xf>
    <xf numFmtId="0" fontId="5" fillId="2" borderId="6"/>
    <xf numFmtId="0" fontId="7" fillId="0" borderId="4">
      <alignment horizontal="left"/>
    </xf>
    <xf numFmtId="4" fontId="7" fillId="3" borderId="4">
      <alignment horizontal="right" vertical="top" shrinkToFit="1"/>
    </xf>
    <xf numFmtId="0" fontId="5" fillId="2" borderId="7"/>
    <xf numFmtId="0" fontId="5" fillId="0" borderId="6"/>
    <xf numFmtId="0" fontId="5" fillId="0" borderId="0">
      <alignment horizontal="left" wrapText="1"/>
    </xf>
    <xf numFmtId="49" fontId="5" fillId="0" borderId="4">
      <alignment horizontal="left" vertical="top" wrapText="1"/>
    </xf>
    <xf numFmtId="4" fontId="5" fillId="4" borderId="4">
      <alignment horizontal="right" vertical="top" shrinkToFit="1"/>
    </xf>
    <xf numFmtId="0" fontId="5" fillId="2" borderId="7">
      <alignment horizontal="center"/>
    </xf>
    <xf numFmtId="0" fontId="5" fillId="2" borderId="0">
      <alignment horizontal="center"/>
    </xf>
    <xf numFmtId="4" fontId="5" fillId="0" borderId="4">
      <alignment horizontal="right" vertical="top" shrinkToFit="1"/>
    </xf>
    <xf numFmtId="49" fontId="7" fillId="0" borderId="4">
      <alignment horizontal="left" vertical="top" wrapText="1"/>
    </xf>
    <xf numFmtId="0" fontId="5" fillId="2" borderId="0">
      <alignment horizontal="left"/>
    </xf>
    <xf numFmtId="4" fontId="5" fillId="0" borderId="5">
      <alignment horizontal="right" shrinkToFit="1"/>
    </xf>
    <xf numFmtId="4" fontId="5" fillId="0" borderId="0">
      <alignment horizontal="right" shrinkToFit="1"/>
    </xf>
    <xf numFmtId="0" fontId="5" fillId="2" borderId="6">
      <alignment horizontal="center"/>
    </xf>
  </cellStyleXfs>
  <cellXfs count="41">
    <xf numFmtId="0" fontId="0" fillId="0" borderId="0" xfId="0"/>
    <xf numFmtId="0" fontId="4" fillId="0" borderId="0" xfId="0" applyFont="1" applyProtection="1">
      <protection locked="0"/>
    </xf>
    <xf numFmtId="0" fontId="4" fillId="0" borderId="0" xfId="12" applyNumberFormat="1" applyFont="1" applyFill="1" applyProtection="1">
      <alignment horizontal="right"/>
      <protection locked="0"/>
    </xf>
    <xf numFmtId="0" fontId="4" fillId="0" borderId="0" xfId="0" applyFont="1" applyFill="1" applyAlignment="1" applyProtection="1">
      <alignment horizontal="right"/>
      <protection locked="0"/>
    </xf>
    <xf numFmtId="0" fontId="4" fillId="0" borderId="4" xfId="16" applyNumberFormat="1" applyFont="1" applyProtection="1">
      <alignment horizontal="center" vertical="center" shrinkToFit="1"/>
      <protection locked="0"/>
    </xf>
    <xf numFmtId="0" fontId="4" fillId="0" borderId="4" xfId="16" applyNumberFormat="1" applyFont="1" applyFill="1" applyProtection="1">
      <alignment horizontal="center" vertical="center" shrinkToFit="1"/>
      <protection locked="0"/>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64" fontId="4" fillId="0" borderId="0" xfId="0" applyNumberFormat="1" applyFont="1" applyProtection="1">
      <protection locked="0"/>
    </xf>
    <xf numFmtId="0" fontId="3" fillId="0" borderId="2" xfId="0" applyFont="1" applyBorder="1" applyAlignment="1">
      <alignment horizontal="left" vertical="center" wrapText="1"/>
    </xf>
    <xf numFmtId="0" fontId="4" fillId="0" borderId="6" xfId="21" applyNumberFormat="1" applyFont="1" applyProtection="1">
      <protection locked="0"/>
    </xf>
    <xf numFmtId="0" fontId="4" fillId="0" borderId="6" xfId="21" applyNumberFormat="1" applyFont="1" applyFill="1" applyProtection="1">
      <protection locked="0"/>
    </xf>
    <xf numFmtId="0" fontId="4" fillId="0" borderId="0" xfId="0" applyFont="1" applyFill="1" applyProtection="1">
      <protection locked="0"/>
    </xf>
    <xf numFmtId="164" fontId="4" fillId="0" borderId="1" xfId="0" applyNumberFormat="1" applyFont="1" applyBorder="1" applyAlignment="1">
      <alignment horizontal="center" vertical="center"/>
    </xf>
    <xf numFmtId="0" fontId="4" fillId="0" borderId="2" xfId="0" applyFont="1" applyBorder="1" applyAlignment="1">
      <alignment vertical="top" wrapText="1"/>
    </xf>
    <xf numFmtId="4" fontId="4" fillId="6" borderId="10" xfId="24" applyNumberFormat="1" applyFont="1" applyFill="1" applyBorder="1" applyAlignment="1" applyProtection="1">
      <alignment horizontal="left" vertical="center" wrapText="1" shrinkToFit="1"/>
      <protection locked="0"/>
    </xf>
    <xf numFmtId="0" fontId="4" fillId="0" borderId="11" xfId="16" applyNumberFormat="1" applyFont="1" applyFill="1" applyBorder="1" applyProtection="1">
      <alignment horizontal="center" vertical="center" shrinkToFit="1"/>
      <protection locked="0"/>
    </xf>
    <xf numFmtId="0" fontId="4" fillId="0" borderId="0" xfId="21" applyNumberFormat="1" applyFont="1" applyFill="1" applyBorder="1" applyProtection="1">
      <protection locked="0"/>
    </xf>
    <xf numFmtId="164" fontId="4" fillId="0" borderId="0" xfId="21" applyNumberFormat="1" applyFont="1" applyFill="1" applyBorder="1" applyProtection="1">
      <protection locked="0"/>
    </xf>
    <xf numFmtId="164" fontId="4" fillId="5" borderId="1" xfId="24" applyNumberFormat="1" applyFont="1" applyFill="1" applyBorder="1" applyAlignment="1" applyProtection="1">
      <alignment horizontal="center" vertical="center" wrapText="1" shrinkToFit="1"/>
      <protection locked="0"/>
    </xf>
    <xf numFmtId="164" fontId="4" fillId="0" borderId="1" xfId="0" applyNumberFormat="1" applyFont="1" applyBorder="1" applyAlignment="1">
      <alignment horizontal="center" vertical="center" wrapText="1"/>
    </xf>
    <xf numFmtId="164" fontId="3" fillId="5" borderId="1" xfId="19" applyNumberFormat="1" applyFont="1" applyFill="1" applyBorder="1" applyAlignment="1" applyProtection="1">
      <alignment horizontal="right" vertical="center" wrapText="1" shrinkToFit="1"/>
      <protection locked="0"/>
    </xf>
    <xf numFmtId="164" fontId="3" fillId="5" borderId="1" xfId="24" applyNumberFormat="1" applyFont="1" applyFill="1" applyBorder="1" applyAlignment="1" applyProtection="1">
      <alignment horizontal="right" vertical="center" wrapText="1" shrinkToFit="1"/>
      <protection locked="0"/>
    </xf>
    <xf numFmtId="165" fontId="4" fillId="0" borderId="1" xfId="0" applyNumberFormat="1" applyFont="1" applyBorder="1" applyAlignment="1">
      <alignment vertical="top" wrapText="1"/>
    </xf>
    <xf numFmtId="165" fontId="4" fillId="0" borderId="1" xfId="0" applyNumberFormat="1" applyFont="1" applyFill="1" applyBorder="1" applyAlignment="1">
      <alignment horizontal="center" vertical="center" wrapText="1"/>
    </xf>
    <xf numFmtId="165" fontId="4" fillId="6" borderId="1" xfId="24" applyNumberFormat="1" applyFont="1" applyFill="1" applyBorder="1" applyAlignment="1" applyProtection="1">
      <alignment horizontal="center" vertical="center" wrapText="1" shrinkToFit="1"/>
      <protection locked="0"/>
    </xf>
    <xf numFmtId="165" fontId="4" fillId="0" borderId="1" xfId="0" applyNumberFormat="1" applyFont="1" applyBorder="1" applyAlignment="1">
      <alignment horizontal="left" vertical="center" wrapText="1"/>
    </xf>
    <xf numFmtId="165" fontId="4" fillId="6" borderId="1" xfId="19" applyNumberFormat="1" applyFont="1" applyFill="1" applyBorder="1" applyAlignment="1" applyProtection="1">
      <alignment horizontal="center" vertical="center" wrapText="1" shrinkToFit="1"/>
      <protection locked="0"/>
    </xf>
    <xf numFmtId="166" fontId="4" fillId="6" borderId="1" xfId="19" applyNumberFormat="1" applyFont="1" applyFill="1" applyBorder="1" applyAlignment="1" applyProtection="1">
      <alignment horizontal="center" vertical="center" wrapText="1" shrinkToFit="1"/>
      <protection locked="0"/>
    </xf>
    <xf numFmtId="0" fontId="4" fillId="6" borderId="0" xfId="0" applyFont="1" applyFill="1" applyAlignment="1">
      <alignment horizontal="left" vertical="center" wrapText="1"/>
    </xf>
    <xf numFmtId="4" fontId="4" fillId="6" borderId="10" xfId="19" applyNumberFormat="1" applyFont="1" applyFill="1" applyBorder="1" applyAlignment="1" applyProtection="1">
      <alignment horizontal="left" vertical="center" wrapText="1" shrinkToFit="1"/>
      <protection locked="0"/>
    </xf>
    <xf numFmtId="4" fontId="3" fillId="6" borderId="10" xfId="19" applyNumberFormat="1" applyFont="1" applyFill="1" applyBorder="1" applyAlignment="1" applyProtection="1">
      <alignment horizontal="left" vertical="center" wrapText="1" shrinkToFit="1"/>
      <protection locked="0"/>
    </xf>
    <xf numFmtId="0" fontId="3" fillId="0" borderId="4" xfId="14" applyNumberFormat="1" applyFont="1" applyFill="1" applyAlignment="1" applyProtection="1">
      <alignment horizontal="center" vertical="center" wrapText="1"/>
      <protection locked="0"/>
    </xf>
    <xf numFmtId="0" fontId="3" fillId="0" borderId="4" xfId="14" applyFont="1" applyFill="1" applyAlignment="1">
      <alignment horizontal="center" vertical="center" wrapText="1"/>
    </xf>
    <xf numFmtId="0" fontId="3" fillId="0" borderId="9" xfId="14" applyNumberFormat="1" applyFont="1" applyFill="1" applyBorder="1" applyAlignment="1" applyProtection="1">
      <alignment horizontal="center" vertical="center" wrapText="1"/>
      <protection locked="0"/>
    </xf>
    <xf numFmtId="0" fontId="3" fillId="0" borderId="8" xfId="14" applyNumberFormat="1" applyFont="1" applyFill="1" applyBorder="1" applyAlignment="1" applyProtection="1">
      <alignment horizontal="center" vertical="center" wrapText="1"/>
      <protection locked="0"/>
    </xf>
    <xf numFmtId="0" fontId="4" fillId="0" borderId="0" xfId="12" applyNumberFormat="1" applyFont="1" applyProtection="1">
      <alignment horizontal="right"/>
      <protection locked="0"/>
    </xf>
    <xf numFmtId="0" fontId="4" fillId="0" borderId="0" xfId="12" applyFont="1">
      <alignment horizontal="right"/>
    </xf>
    <xf numFmtId="0" fontId="3" fillId="0" borderId="0" xfId="10" applyNumberFormat="1" applyFont="1" applyAlignment="1" applyProtection="1">
      <alignment horizontal="center"/>
      <protection locked="0"/>
    </xf>
    <xf numFmtId="0" fontId="3" fillId="0" borderId="4" xfId="14" applyNumberFormat="1" applyFont="1" applyAlignment="1" applyProtection="1">
      <alignment horizontal="center" vertical="center" wrapText="1"/>
      <protection locked="0"/>
    </xf>
    <xf numFmtId="0" fontId="3" fillId="0" borderId="4" xfId="14" applyFont="1" applyAlignment="1">
      <alignment horizontal="center" vertical="center" wrapText="1"/>
    </xf>
  </cellXfs>
  <cellStyles count="33">
    <cellStyle name="br" xfId="1"/>
    <cellStyle name="col" xfId="2"/>
    <cellStyle name="style0" xfId="3"/>
    <cellStyle name="td" xfId="4"/>
    <cellStyle name="tr" xfId="5"/>
    <cellStyle name="xl21" xfId="6"/>
    <cellStyle name="xl22" xfId="7"/>
    <cellStyle name="xl23" xfId="8"/>
    <cellStyle name="xl24" xfId="9"/>
    <cellStyle name="xl25" xfId="10"/>
    <cellStyle name="xl26" xfId="11"/>
    <cellStyle name="xl27" xfId="12"/>
    <cellStyle name="xl28" xfId="13"/>
    <cellStyle name="xl29" xfId="14"/>
    <cellStyle name="xl30" xfId="15"/>
    <cellStyle name="xl31" xfId="16"/>
    <cellStyle name="xl32" xfId="17"/>
    <cellStyle name="xl33" xfId="18"/>
    <cellStyle name="xl34" xfId="19"/>
    <cellStyle name="xl35" xfId="20"/>
    <cellStyle name="xl36" xfId="21"/>
    <cellStyle name="xl37" xfId="22"/>
    <cellStyle name="xl38" xfId="23"/>
    <cellStyle name="xl39" xfId="24"/>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0</xdr:rowOff>
    </xdr:from>
    <xdr:to>
      <xdr:col>0</xdr:col>
      <xdr:colOff>361950</xdr:colOff>
      <xdr:row>7</xdr:row>
      <xdr:rowOff>0</xdr:rowOff>
    </xdr:to>
    <xdr:sp macro="" textlink="">
      <xdr:nvSpPr>
        <xdr:cNvPr id="1118" name="Rectangle 1"/>
        <xdr:cNvSpPr>
          <a:spLocks noChangeArrowheads="1"/>
        </xdr:cNvSpPr>
      </xdr:nvSpPr>
      <xdr:spPr bwMode="auto">
        <a:xfrm>
          <a:off x="104775" y="4695825"/>
          <a:ext cx="257175" cy="0"/>
        </a:xfrm>
        <a:prstGeom prst="rect">
          <a:avLst/>
        </a:prstGeom>
        <a:solidFill>
          <a:srgbClr val="C0C0C0"/>
        </a:solidFill>
        <a:ln w="9525">
          <a:solidFill>
            <a:srgbClr val="000000"/>
          </a:solidFill>
          <a:miter lim="800000"/>
          <a:headEnd/>
          <a:tailEnd/>
        </a:ln>
      </xdr:spPr>
    </xdr:sp>
    <xdr:clientData/>
  </xdr:twoCellAnchor>
  <xdr:twoCellAnchor>
    <xdr:from>
      <xdr:col>0</xdr:col>
      <xdr:colOff>104775</xdr:colOff>
      <xdr:row>7</xdr:row>
      <xdr:rowOff>0</xdr:rowOff>
    </xdr:from>
    <xdr:to>
      <xdr:col>0</xdr:col>
      <xdr:colOff>361950</xdr:colOff>
      <xdr:row>7</xdr:row>
      <xdr:rowOff>0</xdr:rowOff>
    </xdr:to>
    <xdr:sp macro="" textlink="">
      <xdr:nvSpPr>
        <xdr:cNvPr id="1119" name="Rectangle 1"/>
        <xdr:cNvSpPr>
          <a:spLocks noChangeArrowheads="1"/>
        </xdr:cNvSpPr>
      </xdr:nvSpPr>
      <xdr:spPr bwMode="auto">
        <a:xfrm>
          <a:off x="104775" y="4695825"/>
          <a:ext cx="257175" cy="0"/>
        </a:xfrm>
        <a:prstGeom prst="rect">
          <a:avLst/>
        </a:prstGeom>
        <a:solidFill>
          <a:srgbClr val="C0C0C0"/>
        </a:solidFill>
        <a:ln w="9525">
          <a:solidFill>
            <a:srgbClr val="000000"/>
          </a:solidFill>
          <a:miter lim="800000"/>
          <a:headEnd/>
          <a:tailEnd/>
        </a:ln>
      </xdr:spPr>
    </xdr:sp>
    <xdr:clientData/>
  </xdr:twoCellAnchor>
  <xdr:twoCellAnchor>
    <xdr:from>
      <xdr:col>0</xdr:col>
      <xdr:colOff>104775</xdr:colOff>
      <xdr:row>7</xdr:row>
      <xdr:rowOff>0</xdr:rowOff>
    </xdr:from>
    <xdr:to>
      <xdr:col>0</xdr:col>
      <xdr:colOff>361950</xdr:colOff>
      <xdr:row>7</xdr:row>
      <xdr:rowOff>0</xdr:rowOff>
    </xdr:to>
    <xdr:sp macro="" textlink="">
      <xdr:nvSpPr>
        <xdr:cNvPr id="1120" name="Rectangle 1"/>
        <xdr:cNvSpPr>
          <a:spLocks noChangeArrowheads="1"/>
        </xdr:cNvSpPr>
      </xdr:nvSpPr>
      <xdr:spPr bwMode="auto">
        <a:xfrm>
          <a:off x="104775" y="4695825"/>
          <a:ext cx="257175" cy="0"/>
        </a:xfrm>
        <a:prstGeom prst="rect">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autoPageBreaks="0" fitToPage="1"/>
  </sheetPr>
  <dimension ref="A1:H36"/>
  <sheetViews>
    <sheetView tabSelected="1" view="pageBreakPreview" zoomScale="80" zoomScaleSheetLayoutView="80" workbookViewId="0">
      <pane ySplit="5" topLeftCell="A24" activePane="bottomLeft" state="frozen"/>
      <selection pane="bottomLeft" activeCell="N29" sqref="N29"/>
    </sheetView>
  </sheetViews>
  <sheetFormatPr defaultRowHeight="15.75"/>
  <cols>
    <col min="1" max="1" width="45.28515625" style="1" customWidth="1"/>
    <col min="2" max="2" width="14" style="12" customWidth="1"/>
    <col min="3" max="3" width="14.140625" style="12" customWidth="1"/>
    <col min="4" max="4" width="12" style="12" customWidth="1"/>
    <col min="5" max="5" width="13.140625" style="12" customWidth="1"/>
    <col min="6" max="6" width="13.42578125" style="12" customWidth="1"/>
    <col min="7" max="7" width="84.140625" style="12" customWidth="1"/>
    <col min="8" max="16384" width="9.140625" style="1"/>
  </cols>
  <sheetData>
    <row r="1" spans="1:8" ht="15.75" customHeight="1">
      <c r="A1" s="38" t="s">
        <v>31</v>
      </c>
      <c r="B1" s="38"/>
      <c r="C1" s="38"/>
      <c r="D1" s="38"/>
      <c r="E1" s="38"/>
      <c r="F1" s="38"/>
      <c r="G1" s="38"/>
    </row>
    <row r="2" spans="1:8" ht="12.75" customHeight="1">
      <c r="A2" s="36"/>
      <c r="B2" s="37"/>
      <c r="C2" s="37"/>
      <c r="D2" s="37"/>
      <c r="E2" s="37"/>
      <c r="F2" s="2"/>
      <c r="G2" s="3" t="s">
        <v>5</v>
      </c>
    </row>
    <row r="3" spans="1:8">
      <c r="A3" s="39" t="s">
        <v>1</v>
      </c>
      <c r="B3" s="34"/>
      <c r="C3" s="32" t="s">
        <v>2</v>
      </c>
      <c r="D3" s="32" t="s">
        <v>3</v>
      </c>
      <c r="E3" s="34" t="s">
        <v>4</v>
      </c>
      <c r="F3" s="32" t="s">
        <v>0</v>
      </c>
      <c r="G3" s="32" t="s">
        <v>26</v>
      </c>
    </row>
    <row r="4" spans="1:8" ht="57.75" customHeight="1">
      <c r="A4" s="40"/>
      <c r="B4" s="35"/>
      <c r="C4" s="33"/>
      <c r="D4" s="33"/>
      <c r="E4" s="35"/>
      <c r="F4" s="33"/>
      <c r="G4" s="33"/>
    </row>
    <row r="5" spans="1:8">
      <c r="A5" s="4">
        <v>1</v>
      </c>
      <c r="B5" s="5">
        <v>5</v>
      </c>
      <c r="C5" s="16">
        <v>10</v>
      </c>
      <c r="D5" s="16">
        <v>11</v>
      </c>
      <c r="E5" s="16">
        <v>12</v>
      </c>
      <c r="F5" s="16"/>
      <c r="G5" s="5"/>
    </row>
    <row r="6" spans="1:8" ht="178.5" customHeight="1">
      <c r="A6" s="23" t="s">
        <v>32</v>
      </c>
      <c r="B6" s="24" t="s">
        <v>6</v>
      </c>
      <c r="C6" s="25">
        <v>255264.83680000002</v>
      </c>
      <c r="D6" s="13">
        <v>278251.35988999996</v>
      </c>
      <c r="E6" s="13">
        <v>278232.85295000003</v>
      </c>
      <c r="F6" s="19">
        <f>E6/C6*100</f>
        <v>108.99772034328232</v>
      </c>
      <c r="G6" s="15" t="s">
        <v>70</v>
      </c>
    </row>
    <row r="7" spans="1:8" ht="78.75">
      <c r="A7" s="23" t="s">
        <v>33</v>
      </c>
      <c r="B7" s="24" t="s">
        <v>7</v>
      </c>
      <c r="C7" s="25">
        <v>97664.087</v>
      </c>
      <c r="D7" s="13">
        <v>107271.69349000001</v>
      </c>
      <c r="E7" s="13">
        <v>107271.69349000001</v>
      </c>
      <c r="F7" s="19">
        <f>E7/C7*100</f>
        <v>109.83739958578633</v>
      </c>
      <c r="G7" s="15" t="s">
        <v>71</v>
      </c>
      <c r="H7" s="8"/>
    </row>
    <row r="8" spans="1:8" ht="63">
      <c r="A8" s="23" t="s">
        <v>34</v>
      </c>
      <c r="B8" s="24" t="s">
        <v>8</v>
      </c>
      <c r="C8" s="25">
        <v>12607.300000000001</v>
      </c>
      <c r="D8" s="13">
        <v>14875.241169999999</v>
      </c>
      <c r="E8" s="13">
        <v>14875.241169999999</v>
      </c>
      <c r="F8" s="19">
        <f t="shared" ref="F8:F17" si="0">E8/C8*100</f>
        <v>117.98911083261284</v>
      </c>
      <c r="G8" s="15" t="s">
        <v>72</v>
      </c>
      <c r="H8" s="8"/>
    </row>
    <row r="9" spans="1:8" ht="63">
      <c r="A9" s="23" t="s">
        <v>35</v>
      </c>
      <c r="B9" s="24" t="s">
        <v>9</v>
      </c>
      <c r="C9" s="25">
        <v>65</v>
      </c>
      <c r="D9" s="20">
        <v>140</v>
      </c>
      <c r="E9" s="20">
        <v>60.989999999999995</v>
      </c>
      <c r="F9" s="19">
        <f t="shared" si="0"/>
        <v>93.830769230769221</v>
      </c>
      <c r="G9" s="15" t="s">
        <v>73</v>
      </c>
    </row>
    <row r="10" spans="1:8" ht="78.75">
      <c r="A10" s="23" t="s">
        <v>36</v>
      </c>
      <c r="B10" s="24" t="s">
        <v>10</v>
      </c>
      <c r="C10" s="25">
        <v>300</v>
      </c>
      <c r="D10" s="13">
        <v>2077.4924999999998</v>
      </c>
      <c r="E10" s="13">
        <v>1789.4924999999998</v>
      </c>
      <c r="F10" s="19">
        <f t="shared" si="0"/>
        <v>596.49749999999995</v>
      </c>
      <c r="G10" s="15" t="s">
        <v>74</v>
      </c>
    </row>
    <row r="11" spans="1:8" ht="47.25">
      <c r="A11" s="23" t="s">
        <v>37</v>
      </c>
      <c r="B11" s="24" t="s">
        <v>11</v>
      </c>
      <c r="C11" s="25">
        <v>2</v>
      </c>
      <c r="D11" s="13">
        <v>2</v>
      </c>
      <c r="E11" s="13">
        <v>2</v>
      </c>
      <c r="F11" s="19">
        <f t="shared" si="0"/>
        <v>100</v>
      </c>
      <c r="G11" s="15"/>
    </row>
    <row r="12" spans="1:8" ht="63">
      <c r="A12" s="23" t="s">
        <v>38</v>
      </c>
      <c r="B12" s="24" t="s">
        <v>12</v>
      </c>
      <c r="C12" s="25">
        <v>9140.7999999999993</v>
      </c>
      <c r="D12" s="13">
        <v>9187.3252799999991</v>
      </c>
      <c r="E12" s="13">
        <v>8347.0566199999994</v>
      </c>
      <c r="F12" s="19">
        <f>E12/C12*100</f>
        <v>91.316477988797487</v>
      </c>
      <c r="G12" s="15" t="s">
        <v>29</v>
      </c>
    </row>
    <row r="13" spans="1:8" ht="141.75">
      <c r="A13" s="23" t="s">
        <v>39</v>
      </c>
      <c r="B13" s="24" t="s">
        <v>13</v>
      </c>
      <c r="C13" s="25">
        <v>320</v>
      </c>
      <c r="D13" s="13">
        <v>1613.7042799999999</v>
      </c>
      <c r="E13" s="13">
        <v>1531.3223599999999</v>
      </c>
      <c r="F13" s="19">
        <f t="shared" si="0"/>
        <v>478.53823749999992</v>
      </c>
      <c r="G13" s="15" t="s">
        <v>75</v>
      </c>
    </row>
    <row r="14" spans="1:8" ht="47.25">
      <c r="A14" s="26" t="s">
        <v>40</v>
      </c>
      <c r="B14" s="24" t="s">
        <v>14</v>
      </c>
      <c r="C14" s="25">
        <v>4667.1980000000003</v>
      </c>
      <c r="D14" s="13">
        <v>5648.9731499999998</v>
      </c>
      <c r="E14" s="13">
        <v>5644.7931499999995</v>
      </c>
      <c r="F14" s="19">
        <f>E14/C14*100</f>
        <v>120.94608263887667</v>
      </c>
      <c r="G14" s="15" t="s">
        <v>28</v>
      </c>
      <c r="H14" s="8"/>
    </row>
    <row r="15" spans="1:8" ht="78.75">
      <c r="A15" s="23" t="s">
        <v>41</v>
      </c>
      <c r="B15" s="24" t="s">
        <v>15</v>
      </c>
      <c r="C15" s="25">
        <v>300</v>
      </c>
      <c r="D15" s="13">
        <v>423.65</v>
      </c>
      <c r="E15" s="13">
        <v>423.65</v>
      </c>
      <c r="F15" s="19">
        <f t="shared" si="0"/>
        <v>141.21666666666667</v>
      </c>
      <c r="G15" s="15" t="s">
        <v>76</v>
      </c>
    </row>
    <row r="16" spans="1:8" ht="47.25">
      <c r="A16" s="23" t="s">
        <v>42</v>
      </c>
      <c r="B16" s="24" t="s">
        <v>16</v>
      </c>
      <c r="C16" s="25">
        <v>6017</v>
      </c>
      <c r="D16" s="13">
        <v>6589.7763599999998</v>
      </c>
      <c r="E16" s="13">
        <v>6589.7763599999998</v>
      </c>
      <c r="F16" s="19">
        <f t="shared" si="0"/>
        <v>109.51930131294665</v>
      </c>
      <c r="G16" s="15" t="s">
        <v>77</v>
      </c>
    </row>
    <row r="17" spans="1:7" ht="94.5">
      <c r="A17" s="23" t="s">
        <v>43</v>
      </c>
      <c r="B17" s="24" t="s">
        <v>17</v>
      </c>
      <c r="C17" s="25">
        <v>1765</v>
      </c>
      <c r="D17" s="13">
        <v>2750.0000500000001</v>
      </c>
      <c r="E17" s="13">
        <v>2448.2508500000004</v>
      </c>
      <c r="F17" s="19">
        <f t="shared" si="0"/>
        <v>138.71109631728046</v>
      </c>
      <c r="G17" s="15" t="s">
        <v>30</v>
      </c>
    </row>
    <row r="18" spans="1:7" ht="94.5">
      <c r="A18" s="23" t="s">
        <v>44</v>
      </c>
      <c r="B18" s="24" t="s">
        <v>18</v>
      </c>
      <c r="C18" s="25">
        <v>2554.3000000000002</v>
      </c>
      <c r="D18" s="13">
        <v>2312.8000000000002</v>
      </c>
      <c r="E18" s="13">
        <v>2312.8000000000002</v>
      </c>
      <c r="F18" s="19">
        <f t="shared" ref="F18:F34" si="1">E18/C18*100</f>
        <v>90.54535489175116</v>
      </c>
      <c r="G18" s="29"/>
    </row>
    <row r="19" spans="1:7" ht="63">
      <c r="A19" s="23" t="s">
        <v>45</v>
      </c>
      <c r="B19" s="24" t="s">
        <v>19</v>
      </c>
      <c r="C19" s="25">
        <v>1296</v>
      </c>
      <c r="D19" s="13">
        <v>1870.578</v>
      </c>
      <c r="E19" s="13">
        <v>1632.5</v>
      </c>
      <c r="F19" s="19">
        <f t="shared" si="1"/>
        <v>125.96450617283949</v>
      </c>
      <c r="G19" s="15" t="s">
        <v>78</v>
      </c>
    </row>
    <row r="20" spans="1:7" ht="63">
      <c r="A20" s="23" t="s">
        <v>46</v>
      </c>
      <c r="B20" s="24" t="s">
        <v>20</v>
      </c>
      <c r="C20" s="25">
        <v>2755.0910000000003</v>
      </c>
      <c r="D20" s="13">
        <v>4633.5619999999999</v>
      </c>
      <c r="E20" s="13">
        <v>4633.5619999999999</v>
      </c>
      <c r="F20" s="19">
        <f>E20/C20*100</f>
        <v>168.18181323230337</v>
      </c>
      <c r="G20" s="15" t="s">
        <v>79</v>
      </c>
    </row>
    <row r="21" spans="1:7" ht="31.5">
      <c r="A21" s="23" t="s">
        <v>47</v>
      </c>
      <c r="B21" s="24" t="s">
        <v>21</v>
      </c>
      <c r="C21" s="25">
        <v>100</v>
      </c>
      <c r="D21" s="13">
        <v>100</v>
      </c>
      <c r="E21" s="13">
        <v>100</v>
      </c>
      <c r="F21" s="19">
        <f t="shared" si="1"/>
        <v>100</v>
      </c>
      <c r="G21" s="15"/>
    </row>
    <row r="22" spans="1:7" ht="110.25">
      <c r="A22" s="23" t="s">
        <v>48</v>
      </c>
      <c r="B22" s="24" t="s">
        <v>22</v>
      </c>
      <c r="C22" s="25">
        <v>46227.7</v>
      </c>
      <c r="D22" s="13">
        <v>49436.182489999999</v>
      </c>
      <c r="E22" s="13">
        <v>46402.157379999997</v>
      </c>
      <c r="F22" s="19">
        <v>0</v>
      </c>
      <c r="G22" s="15" t="s">
        <v>29</v>
      </c>
    </row>
    <row r="23" spans="1:7" ht="252">
      <c r="A23" s="23" t="s">
        <v>49</v>
      </c>
      <c r="B23" s="24" t="s">
        <v>24</v>
      </c>
      <c r="C23" s="25">
        <v>74322.2</v>
      </c>
      <c r="D23" s="13">
        <v>215498.37086999998</v>
      </c>
      <c r="E23" s="13">
        <v>194149.58981999999</v>
      </c>
      <c r="F23" s="19">
        <f t="shared" si="1"/>
        <v>261.22691446162787</v>
      </c>
      <c r="G23" s="15" t="s">
        <v>80</v>
      </c>
    </row>
    <row r="24" spans="1:7" ht="47.25">
      <c r="A24" s="23" t="s">
        <v>50</v>
      </c>
      <c r="B24" s="24" t="s">
        <v>23</v>
      </c>
      <c r="C24" s="25">
        <v>70</v>
      </c>
      <c r="D24" s="13">
        <v>138</v>
      </c>
      <c r="E24" s="13">
        <v>138</v>
      </c>
      <c r="F24" s="19">
        <f t="shared" si="1"/>
        <v>197.14285714285717</v>
      </c>
      <c r="G24" s="15" t="s">
        <v>81</v>
      </c>
    </row>
    <row r="25" spans="1:7" ht="47.25">
      <c r="A25" s="23" t="s">
        <v>51</v>
      </c>
      <c r="B25" s="24" t="s">
        <v>27</v>
      </c>
      <c r="C25" s="27">
        <v>62</v>
      </c>
      <c r="D25" s="13">
        <v>24.561</v>
      </c>
      <c r="E25" s="13">
        <v>24.561</v>
      </c>
      <c r="F25" s="19">
        <f t="shared" si="1"/>
        <v>39.614516129032253</v>
      </c>
      <c r="G25" s="15" t="s">
        <v>29</v>
      </c>
    </row>
    <row r="26" spans="1:7" ht="78.75">
      <c r="A26" s="14" t="s">
        <v>52</v>
      </c>
      <c r="B26" s="7" t="s">
        <v>53</v>
      </c>
      <c r="C26" s="28">
        <v>160</v>
      </c>
      <c r="D26" s="13">
        <v>60</v>
      </c>
      <c r="E26" s="13">
        <v>60</v>
      </c>
      <c r="F26" s="19">
        <f t="shared" si="1"/>
        <v>37.5</v>
      </c>
      <c r="G26" s="30" t="s">
        <v>82</v>
      </c>
    </row>
    <row r="27" spans="1:7" ht="47.25">
      <c r="A27" s="14" t="s">
        <v>54</v>
      </c>
      <c r="B27" s="7" t="s">
        <v>55</v>
      </c>
      <c r="C27" s="28">
        <v>26448.67</v>
      </c>
      <c r="D27" s="13">
        <v>24062.104180000002</v>
      </c>
      <c r="E27" s="13">
        <v>23390.56897</v>
      </c>
      <c r="F27" s="19">
        <f t="shared" si="1"/>
        <v>88.437599962493394</v>
      </c>
      <c r="G27" s="15" t="s">
        <v>29</v>
      </c>
    </row>
    <row r="28" spans="1:7" ht="78.75">
      <c r="A28" s="14" t="s">
        <v>56</v>
      </c>
      <c r="B28" s="7" t="s">
        <v>57</v>
      </c>
      <c r="C28" s="28">
        <v>900</v>
      </c>
      <c r="D28" s="13">
        <v>4358.1314499999999</v>
      </c>
      <c r="E28" s="13">
        <v>3979.1909999999998</v>
      </c>
      <c r="F28" s="19">
        <f t="shared" si="1"/>
        <v>442.13233333333335</v>
      </c>
      <c r="G28" s="30" t="s">
        <v>83</v>
      </c>
    </row>
    <row r="29" spans="1:7" ht="63">
      <c r="A29" s="14" t="s">
        <v>58</v>
      </c>
      <c r="B29" s="7" t="s">
        <v>59</v>
      </c>
      <c r="C29" s="28">
        <v>3335.8639999999996</v>
      </c>
      <c r="D29" s="13">
        <v>3609.8639999999996</v>
      </c>
      <c r="E29" s="13">
        <v>3609.8639999999996</v>
      </c>
      <c r="F29" s="19">
        <f t="shared" si="1"/>
        <v>108.21376411028747</v>
      </c>
      <c r="G29" s="30" t="s">
        <v>84</v>
      </c>
    </row>
    <row r="30" spans="1:7" ht="78.75">
      <c r="A30" s="14" t="s">
        <v>60</v>
      </c>
      <c r="B30" s="7" t="s">
        <v>61</v>
      </c>
      <c r="C30" s="28">
        <v>500</v>
      </c>
      <c r="D30" s="13">
        <v>500</v>
      </c>
      <c r="E30" s="13">
        <v>500</v>
      </c>
      <c r="F30" s="19">
        <f t="shared" si="1"/>
        <v>100</v>
      </c>
      <c r="G30" s="30"/>
    </row>
    <row r="31" spans="1:7" ht="78.75">
      <c r="A31" s="14" t="s">
        <v>62</v>
      </c>
      <c r="B31" s="7" t="s">
        <v>63</v>
      </c>
      <c r="C31" s="28">
        <v>2799.77</v>
      </c>
      <c r="D31" s="13">
        <v>3084.77</v>
      </c>
      <c r="E31" s="13">
        <v>2837.6185100000002</v>
      </c>
      <c r="F31" s="19">
        <f t="shared" si="1"/>
        <v>101.35184354429114</v>
      </c>
      <c r="G31" s="30"/>
    </row>
    <row r="32" spans="1:7" ht="78.75">
      <c r="A32" s="14" t="s">
        <v>64</v>
      </c>
      <c r="B32" s="7" t="s">
        <v>65</v>
      </c>
      <c r="C32" s="28">
        <v>1416.95</v>
      </c>
      <c r="D32" s="13">
        <v>1295.95</v>
      </c>
      <c r="E32" s="13">
        <v>1232.88498</v>
      </c>
      <c r="F32" s="19">
        <f t="shared" si="1"/>
        <v>87.009773104202694</v>
      </c>
      <c r="G32" s="15" t="s">
        <v>29</v>
      </c>
    </row>
    <row r="33" spans="1:7" ht="78.75">
      <c r="A33" s="14" t="s">
        <v>66</v>
      </c>
      <c r="B33" s="7" t="s">
        <v>67</v>
      </c>
      <c r="C33" s="28">
        <v>2639.38</v>
      </c>
      <c r="D33" s="13">
        <v>2351.88</v>
      </c>
      <c r="E33" s="13">
        <v>2222.9004500000001</v>
      </c>
      <c r="F33" s="19">
        <f t="shared" si="1"/>
        <v>84.220553690639463</v>
      </c>
      <c r="G33" s="15" t="s">
        <v>29</v>
      </c>
    </row>
    <row r="34" spans="1:7" ht="78.75">
      <c r="A34" s="14" t="s">
        <v>68</v>
      </c>
      <c r="B34" s="7" t="s">
        <v>69</v>
      </c>
      <c r="C34" s="28">
        <v>1563.0800000000002</v>
      </c>
      <c r="D34" s="13">
        <v>1394.38</v>
      </c>
      <c r="E34" s="13">
        <v>1351.8613800000001</v>
      </c>
      <c r="F34" s="19">
        <f t="shared" si="1"/>
        <v>86.487024336566265</v>
      </c>
      <c r="G34" s="15" t="s">
        <v>29</v>
      </c>
    </row>
    <row r="35" spans="1:7">
      <c r="A35" s="9" t="s">
        <v>25</v>
      </c>
      <c r="B35" s="6"/>
      <c r="C35" s="21">
        <f>SUM(C6:C34)</f>
        <v>555264.22679999983</v>
      </c>
      <c r="D35" s="21">
        <f>SUM(D6:D34)</f>
        <v>743562.3501599998</v>
      </c>
      <c r="E35" s="21">
        <f>SUM(E6:E34)</f>
        <v>715795.1789399999</v>
      </c>
      <c r="F35" s="22">
        <f>E35/C35*100</f>
        <v>128.91073193480221</v>
      </c>
      <c r="G35" s="31"/>
    </row>
    <row r="36" spans="1:7" ht="12.75" customHeight="1">
      <c r="A36" s="10"/>
      <c r="B36" s="11"/>
      <c r="C36" s="17"/>
      <c r="D36" s="18"/>
      <c r="E36" s="18"/>
      <c r="F36" s="17"/>
      <c r="G36" s="11"/>
    </row>
  </sheetData>
  <autoFilter ref="A5:G25"/>
  <mergeCells count="9">
    <mergeCell ref="G3:G4"/>
    <mergeCell ref="B3:B4"/>
    <mergeCell ref="A2:E2"/>
    <mergeCell ref="A1:G1"/>
    <mergeCell ref="A3:A4"/>
    <mergeCell ref="C3:C4"/>
    <mergeCell ref="D3:D4"/>
    <mergeCell ref="E3:E4"/>
    <mergeCell ref="F3:F4"/>
  </mergeCells>
  <phoneticPr fontId="2" type="noConversion"/>
  <pageMargins left="0.27559055118110237" right="0.15748031496062992" top="0.59055118110236227" bottom="0.59055118110236227" header="0.39370078740157483" footer="0.39370078740157483"/>
  <pageSetup paperSize="9" scale="73" fitToHeight="0" orientation="landscape" errors="blank"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7"/>
    <Parameter Name="ReportMode" Type="System.Int32" Value="7"/>
  </Parameters>
</MailMerge>
</file>

<file path=customXml/itemProps1.xml><?xml version="1.0" encoding="utf-8"?>
<ds:datastoreItem xmlns:ds="http://schemas.openxmlformats.org/officeDocument/2006/customXml" ds:itemID="{ABD9F4C4-532E-4872-8D24-1C831F3D26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Бокова Елена Евгеньевна</dc:creator>
  <cp:lastModifiedBy>Ольга</cp:lastModifiedBy>
  <cp:lastPrinted>2018-04-05T11:25:54Z</cp:lastPrinted>
  <dcterms:created xsi:type="dcterms:W3CDTF">2016-03-23T11:23:07Z</dcterms:created>
  <dcterms:modified xsi:type="dcterms:W3CDTF">2025-04-14T12:40:27Z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Name">
    <vt:lpwstr>d:/bud/2015\ReportManager\sqr_generator2016_7.xls</vt:lpwstr>
  </property>
</Properties>
</file>